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Erwin\Documents\bienen\Vorträge\Varroa\VaKoFang\"/>
    </mc:Choice>
  </mc:AlternateContent>
  <xr:revisionPtr revIDLastSave="0" documentId="13_ncr:1_{64F10363-0CC5-46FA-993C-1EE77764E8CF}" xr6:coauthVersionLast="47" xr6:coauthVersionMax="47" xr10:uidLastSave="{00000000-0000-0000-0000-000000000000}"/>
  <bookViews>
    <workbookView xWindow="-120" yWindow="-120" windowWidth="29040" windowHeight="15840" xr2:uid="{3F5F1C0F-EBBC-40E4-8112-AAE9991DDF19}"/>
  </bookViews>
  <sheets>
    <sheet name="Start Tag 0" sheetId="1" r:id="rId1"/>
    <sheet name="Starttag Schleuderung" sheetId="2" r:id="rId2"/>
    <sheet name="Grafik"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 l="1"/>
  <c r="A7" i="3"/>
  <c r="A6" i="3"/>
  <c r="A5" i="3"/>
  <c r="A8" i="2"/>
  <c r="A7" i="2"/>
  <c r="A6" i="2"/>
  <c r="A4" i="2"/>
  <c r="A8" i="1"/>
  <c r="A7" i="1"/>
  <c r="A6" i="1"/>
  <c r="A5" i="1"/>
</calcChain>
</file>

<file path=xl/sharedStrings.xml><?xml version="1.0" encoding="utf-8"?>
<sst xmlns="http://schemas.openxmlformats.org/spreadsheetml/2006/main" count="45" uniqueCount="22">
  <si>
    <t>VaKoFang Wabe</t>
  </si>
  <si>
    <t>Tag 0</t>
  </si>
  <si>
    <t>Tag 17</t>
  </si>
  <si>
    <t>Tag 24</t>
  </si>
  <si>
    <t>Tag 28</t>
  </si>
  <si>
    <t>Tag 36</t>
  </si>
  <si>
    <t>Arbeitsschritt</t>
  </si>
  <si>
    <t>Erläuterung</t>
  </si>
  <si>
    <t>Nach Möglichkeit den Tag 0 so wählen, dass am Tag 17 die Bienenflucht zur Honigernte eingelegt werden kann. Dadurch kein zusätzliches Heben der vollen Aufsätze nötig Optimal: Kö. ist bereits gezeichnet. Bei Unsicherheit: Kö. Fang Glas verwenden</t>
  </si>
  <si>
    <t>Öffnen des Durchgangs zum Fangbereich 1 Im Fangbereich 1 eventuell Wabe ausschneiden</t>
  </si>
  <si>
    <t>Die Kö kann ab jetzt wieder auf allen Waben im gesamten Brutraum legen.</t>
  </si>
  <si>
    <t>Erste Zellen im Brutraum können am nächsten Tag bereits verdeckelt sein. Die Differenz des Varroa Befalls zum Ergebnis am Tag 24 zeigt die Wirkung der VaKoFang</t>
  </si>
  <si>
    <t>Tag 17 Schleudertag</t>
  </si>
  <si>
    <t>Startdatum Schleudertag eingeben</t>
  </si>
  <si>
    <t>Startdatum Tag 0  eingeben</t>
  </si>
  <si>
    <t>Kö. in Sperrabteil verbringen Durchgang zum Fangbereich 1 verschließen und die Wabe mitten in das Brutnest hängen</t>
  </si>
  <si>
    <r>
      <rPr>
        <sz val="12"/>
        <color rgb="FFFF0000"/>
        <rFont val="Arial"/>
        <family val="2"/>
      </rPr>
      <t>Nach Öffnen des Durchgangs zum Fangabteil 1 den Durchgang zum Fangbereich 2 mit dem Keil verschließen.</t>
    </r>
    <r>
      <rPr>
        <sz val="12"/>
        <color rgb="FF793F00"/>
        <rFont val="Arial"/>
        <family val="2"/>
      </rPr>
      <t xml:space="preserve"> </t>
    </r>
    <r>
      <rPr>
        <sz val="12"/>
        <color rgb="FF002060"/>
        <rFont val="Arial"/>
        <family val="2"/>
      </rPr>
      <t>Honig schleudern</t>
    </r>
    <r>
      <rPr>
        <sz val="12"/>
        <color rgb="FF793F00"/>
        <rFont val="Arial"/>
        <family val="2"/>
      </rPr>
      <t xml:space="preserve"> (spätere Eingriffe dann ohne Honigräume)</t>
    </r>
  </si>
  <si>
    <t>Varroa Befall feststellen (Auswaschmethode)     ASG 2 auflegen                                              Durchgang zum Fangbereich 2 öffnen</t>
  </si>
  <si>
    <t>Gitter auf den Fangbereichen 1 und 2 entfernen.</t>
  </si>
  <si>
    <t>VaKoFang entfernen                                                  Zur Kontrolle kann man nochmals Varroa Befall feststellen.</t>
  </si>
  <si>
    <t xml:space="preserve">Alle Milben befinden sich auf den Bienen. Kö mit den schlechtesten Ergebnissen sollten jetzt gegen junge, vitale Kö ersetzt werden (so weit vorhanden)  Die Kö mit den besten Ergebnissen werden im nächsten Jahr zur Weiterzucht vorgesehen </t>
  </si>
  <si>
    <r>
      <t xml:space="preserve">Varroa Befall feststellen (Auswaschmethode)    </t>
    </r>
    <r>
      <rPr>
        <sz val="12"/>
        <color rgb="FFFF0000"/>
        <rFont val="Arial"/>
        <family val="2"/>
      </rPr>
      <t xml:space="preserve"> ASG 2 auflegen                                              Durchgang zum Fangbereich 2 öffnen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</si>
</sst>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Arial"/>
      <family val="2"/>
    </font>
    <font>
      <b/>
      <sz val="12"/>
      <color theme="1"/>
      <name val="Arial"/>
      <family val="2"/>
    </font>
    <font>
      <b/>
      <sz val="20"/>
      <color theme="1"/>
      <name val="Arial"/>
      <family val="2"/>
    </font>
    <font>
      <sz val="12"/>
      <color rgb="FF793F00"/>
      <name val="Arial"/>
      <family val="2"/>
    </font>
    <font>
      <sz val="12"/>
      <color rgb="FFFF0000"/>
      <name val="Arial"/>
      <family val="2"/>
    </font>
    <font>
      <sz val="12"/>
      <color rgb="FF002060"/>
      <name val="Arial"/>
      <family val="2"/>
    </font>
  </fonts>
  <fills count="6">
    <fill>
      <patternFill patternType="none"/>
    </fill>
    <fill>
      <patternFill patternType="gray125"/>
    </fill>
    <fill>
      <patternFill patternType="solid">
        <fgColor rgb="FFFFFF00"/>
        <bgColor indexed="64"/>
      </patternFill>
    </fill>
    <fill>
      <patternFill patternType="solid">
        <fgColor rgb="FFB5D8A6"/>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xf numFmtId="0" fontId="0" fillId="0" borderId="1" xfId="0" applyBorder="1"/>
    <xf numFmtId="0" fontId="3" fillId="3" borderId="1" xfId="0" applyFont="1" applyFill="1" applyBorder="1" applyAlignment="1">
      <alignment horizontal="center" vertical="center" wrapText="1"/>
    </xf>
    <xf numFmtId="14" fontId="1" fillId="2" borderId="1" xfId="0" applyNumberFormat="1" applyFont="1" applyFill="1" applyBorder="1" applyAlignment="1">
      <alignment vertical="center"/>
    </xf>
    <xf numFmtId="0" fontId="3" fillId="3" borderId="1" xfId="0" applyFont="1" applyFill="1" applyBorder="1" applyAlignment="1">
      <alignment vertical="top" wrapText="1"/>
    </xf>
    <xf numFmtId="0" fontId="3" fillId="3" borderId="1" xfId="0" applyFont="1" applyFill="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14" fontId="0" fillId="2" borderId="1" xfId="0" applyNumberFormat="1" applyFill="1" applyBorder="1" applyAlignment="1">
      <alignment vertical="center"/>
    </xf>
    <xf numFmtId="14" fontId="1" fillId="4" borderId="1" xfId="0" applyNumberFormat="1" applyFont="1" applyFill="1" applyBorder="1" applyAlignment="1">
      <alignment vertical="center"/>
    </xf>
    <xf numFmtId="0" fontId="0" fillId="5" borderId="1" xfId="0" applyFill="1" applyBorder="1" applyAlignment="1">
      <alignment wrapText="1"/>
    </xf>
    <xf numFmtId="0" fontId="0" fillId="5" borderId="1" xfId="0" applyFill="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533400</xdr:colOff>
      <xdr:row>2</xdr:row>
      <xdr:rowOff>180975</xdr:rowOff>
    </xdr:from>
    <xdr:to>
      <xdr:col>0</xdr:col>
      <xdr:colOff>723900</xdr:colOff>
      <xdr:row>3</xdr:row>
      <xdr:rowOff>523875</xdr:rowOff>
    </xdr:to>
    <xdr:cxnSp macro="">
      <xdr:nvCxnSpPr>
        <xdr:cNvPr id="3" name="Gerade Verbindung mit Pfeil 2">
          <a:extLst>
            <a:ext uri="{FF2B5EF4-FFF2-40B4-BE49-F238E27FC236}">
              <a16:creationId xmlns:a16="http://schemas.microsoft.com/office/drawing/2014/main" id="{1243BCBA-DA23-BFF0-28C7-58C3599034E8}"/>
            </a:ext>
          </a:extLst>
        </xdr:cNvPr>
        <xdr:cNvCxnSpPr/>
      </xdr:nvCxnSpPr>
      <xdr:spPr>
        <a:xfrm flipH="1">
          <a:off x="533400" y="704850"/>
          <a:ext cx="190500" cy="5334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3</xdr:row>
      <xdr:rowOff>0</xdr:rowOff>
    </xdr:from>
    <xdr:to>
      <xdr:col>0</xdr:col>
      <xdr:colOff>495300</xdr:colOff>
      <xdr:row>4</xdr:row>
      <xdr:rowOff>161925</xdr:rowOff>
    </xdr:to>
    <xdr:cxnSp macro="">
      <xdr:nvCxnSpPr>
        <xdr:cNvPr id="2" name="Gerade Verbindung mit Pfeil 1">
          <a:extLst>
            <a:ext uri="{FF2B5EF4-FFF2-40B4-BE49-F238E27FC236}">
              <a16:creationId xmlns:a16="http://schemas.microsoft.com/office/drawing/2014/main" id="{9F5F9495-522C-4E6E-AA91-6E375E9E1E12}"/>
            </a:ext>
          </a:extLst>
        </xdr:cNvPr>
        <xdr:cNvCxnSpPr/>
      </xdr:nvCxnSpPr>
      <xdr:spPr>
        <a:xfrm>
          <a:off x="133350" y="1095375"/>
          <a:ext cx="361950" cy="13049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628650</xdr:colOff>
      <xdr:row>2</xdr:row>
      <xdr:rowOff>180975</xdr:rowOff>
    </xdr:from>
    <xdr:to>
      <xdr:col>0</xdr:col>
      <xdr:colOff>723900</xdr:colOff>
      <xdr:row>3</xdr:row>
      <xdr:rowOff>342900</xdr:rowOff>
    </xdr:to>
    <xdr:cxnSp macro="">
      <xdr:nvCxnSpPr>
        <xdr:cNvPr id="2" name="Gerade Verbindung mit Pfeil 1">
          <a:extLst>
            <a:ext uri="{FF2B5EF4-FFF2-40B4-BE49-F238E27FC236}">
              <a16:creationId xmlns:a16="http://schemas.microsoft.com/office/drawing/2014/main" id="{33965B10-DCD0-41AD-8655-D196539293B3}"/>
            </a:ext>
          </a:extLst>
        </xdr:cNvPr>
        <xdr:cNvCxnSpPr/>
      </xdr:nvCxnSpPr>
      <xdr:spPr>
        <a:xfrm flipH="1">
          <a:off x="628650" y="704850"/>
          <a:ext cx="95250" cy="3524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95250</xdr:colOff>
      <xdr:row>0</xdr:row>
      <xdr:rowOff>19050</xdr:rowOff>
    </xdr:from>
    <xdr:to>
      <xdr:col>9</xdr:col>
      <xdr:colOff>971550</xdr:colOff>
      <xdr:row>10</xdr:row>
      <xdr:rowOff>28575</xdr:rowOff>
    </xdr:to>
    <xdr:pic>
      <xdr:nvPicPr>
        <xdr:cNvPr id="5" name="Grafik 4">
          <a:extLst>
            <a:ext uri="{FF2B5EF4-FFF2-40B4-BE49-F238E27FC236}">
              <a16:creationId xmlns:a16="http://schemas.microsoft.com/office/drawing/2014/main" id="{80396E68-AD84-B2B5-C0BB-47DD18822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19050"/>
          <a:ext cx="7810500" cy="5534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809625</xdr:colOff>
      <xdr:row>3</xdr:row>
      <xdr:rowOff>219075</xdr:rowOff>
    </xdr:from>
    <xdr:to>
      <xdr:col>3</xdr:col>
      <xdr:colOff>409575</xdr:colOff>
      <xdr:row>3</xdr:row>
      <xdr:rowOff>295275</xdr:rowOff>
    </xdr:to>
    <xdr:cxnSp macro="">
      <xdr:nvCxnSpPr>
        <xdr:cNvPr id="7" name="Gerade Verbindung mit Pfeil 6">
          <a:extLst>
            <a:ext uri="{FF2B5EF4-FFF2-40B4-BE49-F238E27FC236}">
              <a16:creationId xmlns:a16="http://schemas.microsoft.com/office/drawing/2014/main" id="{4B9A4509-545A-DA62-3227-201B7DF6B4CA}"/>
            </a:ext>
          </a:extLst>
        </xdr:cNvPr>
        <xdr:cNvCxnSpPr/>
      </xdr:nvCxnSpPr>
      <xdr:spPr>
        <a:xfrm>
          <a:off x="2076450" y="933450"/>
          <a:ext cx="1581150" cy="762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809625</xdr:colOff>
      <xdr:row>4</xdr:row>
      <xdr:rowOff>457200</xdr:rowOff>
    </xdr:from>
    <xdr:to>
      <xdr:col>3</xdr:col>
      <xdr:colOff>419100</xdr:colOff>
      <xdr:row>5</xdr:row>
      <xdr:rowOff>133350</xdr:rowOff>
    </xdr:to>
    <xdr:cxnSp macro="">
      <xdr:nvCxnSpPr>
        <xdr:cNvPr id="8" name="Gerade Verbindung mit Pfeil 7">
          <a:extLst>
            <a:ext uri="{FF2B5EF4-FFF2-40B4-BE49-F238E27FC236}">
              <a16:creationId xmlns:a16="http://schemas.microsoft.com/office/drawing/2014/main" id="{9379B587-B52E-7381-3A5B-E205578C3DC0}"/>
            </a:ext>
          </a:extLst>
        </xdr:cNvPr>
        <xdr:cNvCxnSpPr/>
      </xdr:nvCxnSpPr>
      <xdr:spPr>
        <a:xfrm>
          <a:off x="2076450" y="2057400"/>
          <a:ext cx="1590675" cy="56197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828675</xdr:colOff>
      <xdr:row>5</xdr:row>
      <xdr:rowOff>409575</xdr:rowOff>
    </xdr:from>
    <xdr:to>
      <xdr:col>3</xdr:col>
      <xdr:colOff>419100</xdr:colOff>
      <xdr:row>5</xdr:row>
      <xdr:rowOff>857250</xdr:rowOff>
    </xdr:to>
    <xdr:cxnSp macro="">
      <xdr:nvCxnSpPr>
        <xdr:cNvPr id="11" name="Gerade Verbindung mit Pfeil 10">
          <a:extLst>
            <a:ext uri="{FF2B5EF4-FFF2-40B4-BE49-F238E27FC236}">
              <a16:creationId xmlns:a16="http://schemas.microsoft.com/office/drawing/2014/main" id="{4F7933C4-F841-E24E-B1B8-CC52869F2BB6}"/>
            </a:ext>
          </a:extLst>
        </xdr:cNvPr>
        <xdr:cNvCxnSpPr/>
      </xdr:nvCxnSpPr>
      <xdr:spPr>
        <a:xfrm>
          <a:off x="2095500" y="2895600"/>
          <a:ext cx="1571625" cy="44767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771525</xdr:colOff>
      <xdr:row>7</xdr:row>
      <xdr:rowOff>333375</xdr:rowOff>
    </xdr:from>
    <xdr:to>
      <xdr:col>3</xdr:col>
      <xdr:colOff>457200</xdr:colOff>
      <xdr:row>7</xdr:row>
      <xdr:rowOff>352425</xdr:rowOff>
    </xdr:to>
    <xdr:cxnSp macro="">
      <xdr:nvCxnSpPr>
        <xdr:cNvPr id="13" name="Gerade Verbindung mit Pfeil 12">
          <a:extLst>
            <a:ext uri="{FF2B5EF4-FFF2-40B4-BE49-F238E27FC236}">
              <a16:creationId xmlns:a16="http://schemas.microsoft.com/office/drawing/2014/main" id="{20DF29A5-E92B-DCB0-634F-A9B15FE13529}"/>
            </a:ext>
          </a:extLst>
        </xdr:cNvPr>
        <xdr:cNvCxnSpPr/>
      </xdr:nvCxnSpPr>
      <xdr:spPr>
        <a:xfrm flipV="1">
          <a:off x="2038350" y="4591050"/>
          <a:ext cx="1666875" cy="190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FAECC-EBB2-4A29-8D01-6D3DFEE78BB8}">
  <dimension ref="A1:D8"/>
  <sheetViews>
    <sheetView tabSelected="1" zoomScaleNormal="100" workbookViewId="0">
      <selection activeCell="A5" sqref="A5"/>
    </sheetView>
  </sheetViews>
  <sheetFormatPr baseColWidth="10" defaultRowHeight="15" x14ac:dyDescent="0.2"/>
  <cols>
    <col min="3" max="4" width="40.77734375" customWidth="1"/>
  </cols>
  <sheetData>
    <row r="1" spans="1:4" ht="26.25" x14ac:dyDescent="0.4">
      <c r="A1" s="1" t="s">
        <v>0</v>
      </c>
    </row>
    <row r="3" spans="1:4" x14ac:dyDescent="0.2">
      <c r="A3" s="13" t="s">
        <v>14</v>
      </c>
      <c r="B3" s="13"/>
      <c r="C3" s="3" t="s">
        <v>6</v>
      </c>
      <c r="D3" s="3" t="s">
        <v>7</v>
      </c>
    </row>
    <row r="4" spans="1:4" ht="90" x14ac:dyDescent="0.2">
      <c r="A4" s="4">
        <v>45815</v>
      </c>
      <c r="B4" s="7" t="s">
        <v>1</v>
      </c>
      <c r="C4" s="5" t="s">
        <v>15</v>
      </c>
      <c r="D4" s="6" t="s">
        <v>8</v>
      </c>
    </row>
    <row r="5" spans="1:4" ht="60" x14ac:dyDescent="0.2">
      <c r="A5" s="8">
        <f>A4+17</f>
        <v>45832</v>
      </c>
      <c r="B5" s="7" t="s">
        <v>2</v>
      </c>
      <c r="C5" s="6" t="s">
        <v>9</v>
      </c>
      <c r="D5" s="6" t="s">
        <v>16</v>
      </c>
    </row>
    <row r="6" spans="1:4" ht="90" x14ac:dyDescent="0.2">
      <c r="A6" s="8">
        <f>A4+24</f>
        <v>45839</v>
      </c>
      <c r="B6" s="7" t="s">
        <v>3</v>
      </c>
      <c r="C6" s="6" t="s">
        <v>17</v>
      </c>
      <c r="D6" s="6" t="s">
        <v>20</v>
      </c>
    </row>
    <row r="7" spans="1:4" ht="30" x14ac:dyDescent="0.2">
      <c r="A7" s="8">
        <f>A4+28</f>
        <v>45843</v>
      </c>
      <c r="B7" s="7" t="s">
        <v>4</v>
      </c>
      <c r="C7" s="6" t="s">
        <v>18</v>
      </c>
      <c r="D7" s="6" t="s">
        <v>10</v>
      </c>
    </row>
    <row r="8" spans="1:4" ht="60" x14ac:dyDescent="0.2">
      <c r="A8" s="8">
        <f>A4+36</f>
        <v>45851</v>
      </c>
      <c r="B8" s="7" t="s">
        <v>5</v>
      </c>
      <c r="C8" s="5" t="s">
        <v>19</v>
      </c>
      <c r="D8" s="6" t="s">
        <v>11</v>
      </c>
    </row>
  </sheetData>
  <protectedRanges>
    <protectedRange algorithmName="SHA-512" hashValue="bK0CLKL+k00amfm3kjptAO57gtODkmfgPIOnZvReXQT0yahnO001VuZXsyet1ru9VYQAGQgqklCEpJIg1kfVdg==" saltValue="AX9PPNRivZ9yyCOlFNuqAQ==" spinCount="100000" sqref="A4" name="Startdatum"/>
  </protectedRanges>
  <pageMargins left="0.25" right="0.25" top="0.75" bottom="0.75" header="0.3" footer="0.3"/>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4B04C-D71D-460F-9DFC-ED95FD8C10B2}">
  <dimension ref="A1:D8"/>
  <sheetViews>
    <sheetView workbookViewId="0">
      <selection activeCell="A8" sqref="A8"/>
    </sheetView>
  </sheetViews>
  <sheetFormatPr baseColWidth="10" defaultRowHeight="15" x14ac:dyDescent="0.2"/>
  <cols>
    <col min="1" max="1" width="13.21875" customWidth="1"/>
    <col min="2" max="2" width="11.109375" customWidth="1"/>
    <col min="3" max="4" width="40.77734375" customWidth="1"/>
  </cols>
  <sheetData>
    <row r="1" spans="1:4" ht="26.25" x14ac:dyDescent="0.4">
      <c r="A1" s="1" t="s">
        <v>0</v>
      </c>
    </row>
    <row r="3" spans="1:4" ht="45" x14ac:dyDescent="0.2">
      <c r="A3" s="12" t="s">
        <v>13</v>
      </c>
      <c r="B3" s="2"/>
      <c r="C3" s="3" t="s">
        <v>6</v>
      </c>
      <c r="D3" s="3" t="s">
        <v>7</v>
      </c>
    </row>
    <row r="4" spans="1:4" ht="90" x14ac:dyDescent="0.2">
      <c r="A4" s="11">
        <f>A5-17</f>
        <v>45822</v>
      </c>
      <c r="B4" s="7" t="s">
        <v>1</v>
      </c>
      <c r="C4" s="5" t="s">
        <v>15</v>
      </c>
      <c r="D4" s="6" t="s">
        <v>8</v>
      </c>
    </row>
    <row r="5" spans="1:4" ht="60" x14ac:dyDescent="0.2">
      <c r="A5" s="10">
        <v>45839</v>
      </c>
      <c r="B5" s="9" t="s">
        <v>12</v>
      </c>
      <c r="C5" s="6" t="s">
        <v>9</v>
      </c>
      <c r="D5" s="6" t="s">
        <v>16</v>
      </c>
    </row>
    <row r="6" spans="1:4" ht="90" x14ac:dyDescent="0.2">
      <c r="A6" s="8">
        <f>A5+7</f>
        <v>45846</v>
      </c>
      <c r="B6" s="7" t="s">
        <v>3</v>
      </c>
      <c r="C6" s="6" t="s">
        <v>21</v>
      </c>
      <c r="D6" s="6" t="s">
        <v>20</v>
      </c>
    </row>
    <row r="7" spans="1:4" ht="30" x14ac:dyDescent="0.2">
      <c r="A7" s="8">
        <f>A5+11</f>
        <v>45850</v>
      </c>
      <c r="B7" s="7" t="s">
        <v>4</v>
      </c>
      <c r="C7" s="6" t="s">
        <v>18</v>
      </c>
      <c r="D7" s="6" t="s">
        <v>10</v>
      </c>
    </row>
    <row r="8" spans="1:4" ht="60" x14ac:dyDescent="0.2">
      <c r="A8" s="8">
        <f>A5+19</f>
        <v>45858</v>
      </c>
      <c r="B8" s="7" t="s">
        <v>5</v>
      </c>
      <c r="C8" s="5" t="s">
        <v>19</v>
      </c>
      <c r="D8" s="6" t="s">
        <v>11</v>
      </c>
    </row>
  </sheetData>
  <protectedRanges>
    <protectedRange sqref="A5" name="Schleudertag"/>
  </protectedRanges>
  <pageMargins left="0.7" right="0.7" top="0.78740157499999996" bottom="0.78740157499999996" header="0.3" footer="0.3"/>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DD830-1056-4194-92AA-B5342909CDAA}">
  <dimension ref="A1:B8"/>
  <sheetViews>
    <sheetView workbookViewId="0">
      <selection activeCell="A5" sqref="A5"/>
    </sheetView>
  </sheetViews>
  <sheetFormatPr baseColWidth="10" defaultRowHeight="15" x14ac:dyDescent="0.2"/>
  <cols>
    <col min="1" max="1" width="14.77734375" customWidth="1"/>
  </cols>
  <sheetData>
    <row r="1" spans="1:2" ht="26.25" x14ac:dyDescent="0.4">
      <c r="A1" s="1" t="s">
        <v>0</v>
      </c>
    </row>
    <row r="3" spans="1:2" x14ac:dyDescent="0.2">
      <c r="A3" s="2" t="s">
        <v>14</v>
      </c>
      <c r="B3" s="2"/>
    </row>
    <row r="4" spans="1:2" ht="69.95" customHeight="1" x14ac:dyDescent="0.2">
      <c r="A4" s="4">
        <v>45822</v>
      </c>
      <c r="B4" s="7" t="s">
        <v>1</v>
      </c>
    </row>
    <row r="5" spans="1:2" ht="69.95" customHeight="1" x14ac:dyDescent="0.2">
      <c r="A5" s="8">
        <f>A4+17</f>
        <v>45839</v>
      </c>
      <c r="B5" s="7" t="s">
        <v>2</v>
      </c>
    </row>
    <row r="6" spans="1:2" ht="69.95" customHeight="1" x14ac:dyDescent="0.2">
      <c r="A6" s="8">
        <f>A4+24</f>
        <v>45846</v>
      </c>
      <c r="B6" s="7" t="s">
        <v>3</v>
      </c>
    </row>
    <row r="7" spans="1:2" ht="69.95" customHeight="1" x14ac:dyDescent="0.2">
      <c r="A7" s="8">
        <f>A4+28</f>
        <v>45850</v>
      </c>
      <c r="B7" s="7" t="s">
        <v>4</v>
      </c>
    </row>
    <row r="8" spans="1:2" ht="69.95" customHeight="1" x14ac:dyDescent="0.2">
      <c r="A8" s="8">
        <f>A4+36</f>
        <v>45858</v>
      </c>
      <c r="B8" s="7" t="s">
        <v>5</v>
      </c>
    </row>
  </sheetData>
  <sheetProtection algorithmName="SHA-512" hashValue="BcBUsWXFXvL4kjLimzE9/9tGWKCQGYhXxdrgnnDH7XB54OmSYXigcnGom1XEN7mPPDwu5Cf9rR1Nu0PMw3InIw==" saltValue="a/9EvMhXwF+T5wxEZC4Gog==" spinCount="100000" sheet="1" objects="1" scenarios="1"/>
  <protectedRanges>
    <protectedRange sqref="A4" name="Bereich1"/>
  </protectedRanges>
  <pageMargins left="0.25" right="0.25"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Start Tag 0</vt:lpstr>
      <vt:lpstr>Starttag Schleuderung</vt:lpstr>
      <vt:lpstr>Grafik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 Zach</dc:creator>
  <cp:lastModifiedBy>Erwin Zach</cp:lastModifiedBy>
  <cp:lastPrinted>2024-12-09T09:19:16Z</cp:lastPrinted>
  <dcterms:created xsi:type="dcterms:W3CDTF">2024-12-05T11:22:14Z</dcterms:created>
  <dcterms:modified xsi:type="dcterms:W3CDTF">2025-02-27T16:18:23Z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2024-12-05T12:39:09Z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159a152a-d546-4293-aa58-7ea1be86584f</vt:lpwstr>
  </property>
  <property fmtid="{D5CDD505-2E9C-101B-9397-08002B2CF9AE}" pid="7" name="MSIP_Label_defa4170-0d19-0005-0004-bc88714345d2_ActionId">
    <vt:lpwstr>df982732-0470-49c9-a17b-19af651af7b3</vt:lpwstr>
  </property>
  <property fmtid="{D5CDD505-2E9C-101B-9397-08002B2CF9AE}" pid="8" name="MSIP_Label_defa4170-0d19-0005-0004-bc88714345d2_ContentBits">
    <vt:lpwstr>0</vt:lpwstr>
  </property>
</Properties>
</file>